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14_{7257019C-DCFD-4385-B939-9B7D379DF8D4}" xr6:coauthVersionLast="47" xr6:coauthVersionMax="47" xr10:uidLastSave="{00000000-0000-0000-0000-000000000000}"/>
  <bookViews>
    <workbookView xWindow="-110" yWindow="-110" windowWidth="19420" windowHeight="10420" tabRatio="709" xr2:uid="{F67A4D1F-7588-4D3C-9E24-AAE75D76C40A}"/>
  </bookViews>
  <sheets>
    <sheet name="Vuosikello 2021" sheetId="15" r:id="rId1"/>
  </sheets>
  <definedNames>
    <definedName name="Kirjoita_tähän_vk_1_tapahtuma">'Vuosikello 2021'!$V$12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15" l="1"/>
  <c r="W12" i="15"/>
  <c r="V13" i="15"/>
  <c r="W13" i="15"/>
  <c r="V14" i="15"/>
  <c r="W14" i="15"/>
  <c r="V15" i="15"/>
  <c r="W15" i="15"/>
  <c r="V16" i="15"/>
  <c r="W16" i="15"/>
  <c r="V17" i="15"/>
  <c r="W17" i="15"/>
  <c r="V18" i="15"/>
  <c r="W18" i="15"/>
  <c r="V19" i="15"/>
  <c r="W19" i="15"/>
  <c r="V20" i="15"/>
  <c r="W20" i="15"/>
  <c r="V21" i="15"/>
  <c r="W21" i="15"/>
  <c r="V22" i="15"/>
  <c r="W22" i="15"/>
  <c r="V23" i="15"/>
  <c r="W23" i="15"/>
  <c r="V24" i="15"/>
  <c r="W24" i="15"/>
  <c r="V25" i="15"/>
  <c r="W25" i="15"/>
  <c r="V26" i="15"/>
  <c r="W26" i="15"/>
  <c r="V27" i="15"/>
  <c r="W27" i="15"/>
  <c r="V28" i="15"/>
  <c r="W28" i="15"/>
  <c r="V29" i="15"/>
  <c r="W29" i="15"/>
  <c r="V30" i="15"/>
  <c r="W30" i="15"/>
  <c r="V31" i="15"/>
  <c r="W31" i="15"/>
  <c r="V32" i="15"/>
  <c r="W32" i="15"/>
  <c r="V33" i="15"/>
  <c r="W33" i="15"/>
  <c r="V34" i="15"/>
  <c r="W34" i="15"/>
  <c r="V35" i="15"/>
  <c r="W35" i="15"/>
  <c r="V36" i="15"/>
  <c r="W36" i="15"/>
  <c r="V37" i="15"/>
  <c r="W37" i="15"/>
  <c r="V38" i="15"/>
  <c r="W38" i="15"/>
  <c r="V39" i="15"/>
  <c r="W39" i="15"/>
  <c r="V40" i="15"/>
  <c r="W40" i="15"/>
  <c r="V41" i="15"/>
  <c r="W41" i="15"/>
  <c r="V42" i="15"/>
  <c r="W42" i="15"/>
  <c r="V43" i="15"/>
  <c r="W43" i="15"/>
  <c r="V44" i="15"/>
  <c r="W44" i="15"/>
  <c r="V45" i="15"/>
  <c r="W45" i="15"/>
  <c r="V46" i="15"/>
  <c r="W46" i="15"/>
  <c r="V47" i="15"/>
  <c r="W47" i="15"/>
  <c r="V48" i="15"/>
  <c r="W48" i="15"/>
  <c r="V49" i="15"/>
  <c r="W49" i="15"/>
  <c r="V50" i="15"/>
  <c r="W50" i="15"/>
  <c r="V51" i="15"/>
  <c r="W51" i="15"/>
  <c r="V52" i="15"/>
  <c r="W52" i="15"/>
  <c r="V53" i="15"/>
  <c r="W53" i="15"/>
  <c r="V54" i="15"/>
  <c r="W54" i="15"/>
  <c r="V55" i="15"/>
  <c r="W55" i="15"/>
  <c r="V56" i="15"/>
  <c r="W56" i="15"/>
  <c r="V57" i="15"/>
  <c r="W57" i="15"/>
  <c r="V58" i="15"/>
  <c r="W58" i="15"/>
  <c r="V59" i="15"/>
  <c r="W59" i="15"/>
</calcChain>
</file>

<file path=xl/sharedStrings.xml><?xml version="1.0" encoding="utf-8"?>
<sst xmlns="http://schemas.openxmlformats.org/spreadsheetml/2006/main" count="44" uniqueCount="35">
  <si>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</si>
  <si>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</si>
  <si>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</si>
  <si>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</si>
  <si>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</si>
  <si>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</si>
  <si>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</si>
  <si>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</si>
  <si>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</si>
  <si>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</si>
  <si>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</si>
  <si>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</si>
  <si>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1) Paikallisen tutkinnonosan suunnittelu</t>
  </si>
  <si>
    <t xml:space="preserve">2) Toimintakausi II alkaa </t>
  </si>
  <si>
    <t>3) TE mukaan tutkinnonosan suunnitteluun</t>
  </si>
  <si>
    <t>2) Kehittämispäivä 5.9.2024</t>
  </si>
  <si>
    <t>3) Työelämäiltapäivä (koulutuksen markkinointi)</t>
  </si>
  <si>
    <t>1) Yliopistoyhteistyö</t>
  </si>
  <si>
    <t>3) Haku auki pilottiryhmään 4.11-15.11.2024</t>
  </si>
  <si>
    <t>1) Opetuksen suunnittelu</t>
  </si>
  <si>
    <t>3) Työelämä karttoittaa mahdolliset opiskelijat</t>
  </si>
  <si>
    <t>1) Hakijoiden haastattelut /hakemukset</t>
  </si>
  <si>
    <t>1) Sähköiset järjestelmät (opiskelijoiden kirjaaminen)</t>
  </si>
  <si>
    <t>3) Valintapäätökset</t>
  </si>
  <si>
    <t>1) LANU-kokeilu kevät -25</t>
  </si>
  <si>
    <t>2) Yhteiset kokoukset /kehittäminen</t>
  </si>
  <si>
    <t>2) Yhteiset kokoukset / kehittäminen</t>
  </si>
  <si>
    <t>2) Toimintakausi II päättyy</t>
  </si>
  <si>
    <t>3) Työelämän palauteiltapäivä</t>
  </si>
  <si>
    <t>1) Työelämäpalautteen suunnittelu</t>
  </si>
  <si>
    <t>1) Toimintakauden arviointi</t>
  </si>
  <si>
    <t>3) Työyhteisön tuki opintoihin</t>
  </si>
  <si>
    <t>2) Yhteiset kokoukse / kehittäminen</t>
  </si>
  <si>
    <t>1) WinNova 2) POLJIN 3) Työelämä</t>
  </si>
  <si>
    <t>1) Pilottiryhmä 1.12.2024-1.3.2026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</si>
</sst>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10">
    <font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Khand 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1229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4" fillId="2" borderId="7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0" fillId="2" borderId="0" xfId="0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 vertical="center" textRotation="90"/>
    </xf>
    <xf numFmtId="0" fontId="1" fillId="2" borderId="8" xfId="0" applyFont="1" applyFill="1" applyBorder="1"/>
    <xf numFmtId="0" fontId="0" fillId="2" borderId="8" xfId="0" applyFill="1" applyBorder="1"/>
    <xf numFmtId="0" fontId="7" fillId="2" borderId="8" xfId="0" applyFont="1" applyFill="1" applyBorder="1" applyProtection="1">
      <protection hidden="1"/>
    </xf>
    <xf numFmtId="0" fontId="7" fillId="2" borderId="8" xfId="0" applyFont="1" applyFill="1" applyBorder="1" applyAlignment="1" applyProtection="1">
      <alignment horizontal="right"/>
      <protection hidden="1"/>
    </xf>
    <xf numFmtId="0" fontId="7" fillId="0" borderId="8" xfId="0" applyFont="1" applyBorder="1" applyProtection="1">
      <protection hidden="1"/>
    </xf>
    <xf numFmtId="0" fontId="7" fillId="2" borderId="0" xfId="0" applyFont="1" applyFill="1" applyProtection="1">
      <protection hidden="1"/>
    </xf>
    <xf numFmtId="0" fontId="8" fillId="0" borderId="0" xfId="0" applyFont="1"/>
    <xf numFmtId="0" fontId="9" fillId="2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84C9BD"/>
      <color rgb="FF122941"/>
      <color rgb="FFE9484C"/>
      <color rgb="FF1F8F76"/>
      <color rgb="FF5EC747"/>
      <color rgb="FF92F29B"/>
      <color rgb="FFFCE51E"/>
      <color rgb="FFA7DB22"/>
      <color rgb="FF26547B"/>
      <color rgb="FFFF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18328958880151E-2"/>
          <c:y val="1.8935185185185187E-2"/>
          <c:w val="0.56676356080489931"/>
          <c:h val="0.94460593467483212"/>
        </c:manualLayout>
      </c:layout>
      <c:doughnutChart>
        <c:varyColors val="1"/>
        <c:ser>
          <c:idx val="0"/>
          <c:order val="0"/>
          <c:spPr>
            <a:solidFill>
              <a:srgbClr val="122941"/>
            </a:solidFill>
          </c:spPr>
          <c:dPt>
            <c:idx val="0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5C-E949-8767-F86C0BEA8D94}"/>
              </c:ext>
            </c:extLst>
          </c:dPt>
          <c:dPt>
            <c:idx val="1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5C-E949-8767-F86C0BEA8D94}"/>
              </c:ext>
            </c:extLst>
          </c:dPt>
          <c:dPt>
            <c:idx val="2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5C-E949-8767-F86C0BEA8D94}"/>
              </c:ext>
            </c:extLst>
          </c:dPt>
          <c:dPt>
            <c:idx val="3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01A-DF48-BE8B-731F1782FA82}"/>
              </c:ext>
            </c:extLst>
          </c:dPt>
          <c:dPt>
            <c:idx val="4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15C-E949-8767-F86C0BEA8D94}"/>
              </c:ext>
            </c:extLst>
          </c:dPt>
          <c:dPt>
            <c:idx val="5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15C-E949-8767-F86C0BEA8D94}"/>
              </c:ext>
            </c:extLst>
          </c:dPt>
          <c:dPt>
            <c:idx val="6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1A-DF48-BE8B-731F1782FA82}"/>
              </c:ext>
            </c:extLst>
          </c:dPt>
          <c:dPt>
            <c:idx val="7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15C-E949-8767-F86C0BEA8D94}"/>
              </c:ext>
            </c:extLst>
          </c:dPt>
          <c:dPt>
            <c:idx val="8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15C-E949-8767-F86C0BEA8D94}"/>
              </c:ext>
            </c:extLst>
          </c:dPt>
          <c:dPt>
            <c:idx val="9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15C-E949-8767-F86C0BEA8D94}"/>
              </c:ext>
            </c:extLst>
          </c:dPt>
          <c:dPt>
            <c:idx val="10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15C-E949-8767-F86C0BEA8D94}"/>
              </c:ext>
            </c:extLst>
          </c:dPt>
          <c:dPt>
            <c:idx val="11"/>
            <c:bubble3D val="0"/>
            <c:spPr>
              <a:solidFill>
                <a:srgbClr val="122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15C-E949-8767-F86C0BEA8D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'Vuosikello 2021'!$B$4:$M$4</c:f>
              <c:strCache>
                <c:ptCount val="1"/>
                <c:pt idx="0">
                  <c:v>1) WinNova 2) POLJIN 3) Työelämä</c:v>
                </c:pt>
              </c:strCache>
            </c:strRef>
          </c:cat>
          <c:val>
            <c:numRef>
              <c:f>'Vuosikello 2021'!$B$3:$M$3</c:f>
              <c:numCache>
                <c:formatCode>General</c:formatCode>
                <c:ptCount val="12"/>
                <c:pt idx="3">
                  <c:v>1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A-DF48-BE8B-731F1782F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9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646617967934745E-2"/>
          <c:y val="1.9560199483735049E-2"/>
          <c:w val="0.55671798259180927"/>
          <c:h val="0.97276152631754564"/>
        </c:manualLayout>
      </c:layout>
      <c:doughnutChart>
        <c:varyColors val="1"/>
        <c:ser>
          <c:idx val="0"/>
          <c:order val="0"/>
          <c:spPr>
            <a:solidFill>
              <a:srgbClr val="84C9BD"/>
            </a:solidFill>
          </c:spPr>
          <c:dPt>
            <c:idx val="0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7B-6B48-8B18-F9C6F8524440}"/>
              </c:ext>
            </c:extLst>
          </c:dPt>
          <c:dPt>
            <c:idx val="1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B7B-6B48-8B18-F9C6F8524440}"/>
              </c:ext>
            </c:extLst>
          </c:dPt>
          <c:dPt>
            <c:idx val="2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B7B-6B48-8B18-F9C6F8524440}"/>
              </c:ext>
            </c:extLst>
          </c:dPt>
          <c:dPt>
            <c:idx val="3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B7B-6B48-8B18-F9C6F8524440}"/>
              </c:ext>
            </c:extLst>
          </c:dPt>
          <c:dPt>
            <c:idx val="4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B7B-6B48-8B18-F9C6F8524440}"/>
              </c:ext>
            </c:extLst>
          </c:dPt>
          <c:dPt>
            <c:idx val="5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B7B-6B48-8B18-F9C6F8524440}"/>
              </c:ext>
            </c:extLst>
          </c:dPt>
          <c:dPt>
            <c:idx val="6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B7B-6B48-8B18-F9C6F8524440}"/>
              </c:ext>
            </c:extLst>
          </c:dPt>
          <c:dPt>
            <c:idx val="7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B7B-6B48-8B18-F9C6F8524440}"/>
              </c:ext>
            </c:extLst>
          </c:dPt>
          <c:dPt>
            <c:idx val="8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B7B-6B48-8B18-F9C6F8524440}"/>
              </c:ext>
            </c:extLst>
          </c:dPt>
          <c:dPt>
            <c:idx val="9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B7B-6B48-8B18-F9C6F8524440}"/>
              </c:ext>
            </c:extLst>
          </c:dPt>
          <c:dPt>
            <c:idx val="10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B7B-6B48-8B18-F9C6F8524440}"/>
              </c:ext>
            </c:extLst>
          </c:dPt>
          <c:dPt>
            <c:idx val="11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B7B-6B48-8B18-F9C6F8524440}"/>
              </c:ext>
            </c:extLst>
          </c:dPt>
          <c:dPt>
            <c:idx val="12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B7B-6B48-8B18-F9C6F8524440}"/>
              </c:ext>
            </c:extLst>
          </c:dPt>
          <c:dPt>
            <c:idx val="13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B7B-6B48-8B18-F9C6F8524440}"/>
              </c:ext>
            </c:extLst>
          </c:dPt>
          <c:dPt>
            <c:idx val="14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B7B-6B48-8B18-F9C6F8524440}"/>
              </c:ext>
            </c:extLst>
          </c:dPt>
          <c:dPt>
            <c:idx val="15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B7B-6B48-8B18-F9C6F8524440}"/>
              </c:ext>
            </c:extLst>
          </c:dPt>
          <c:dPt>
            <c:idx val="16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B7B-6B48-8B18-F9C6F8524440}"/>
              </c:ext>
            </c:extLst>
          </c:dPt>
          <c:dPt>
            <c:idx val="17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B7B-6B48-8B18-F9C6F8524440}"/>
              </c:ext>
            </c:extLst>
          </c:dPt>
          <c:dPt>
            <c:idx val="18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3B7B-6B48-8B18-F9C6F8524440}"/>
              </c:ext>
            </c:extLst>
          </c:dPt>
          <c:dPt>
            <c:idx val="19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3B7B-6B48-8B18-F9C6F8524440}"/>
              </c:ext>
            </c:extLst>
          </c:dPt>
          <c:dPt>
            <c:idx val="20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3B7B-6B48-8B18-F9C6F8524440}"/>
              </c:ext>
            </c:extLst>
          </c:dPt>
          <c:dPt>
            <c:idx val="21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3B7B-6B48-8B18-F9C6F8524440}"/>
              </c:ext>
            </c:extLst>
          </c:dPt>
          <c:dPt>
            <c:idx val="22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3B7B-6B48-8B18-F9C6F8524440}"/>
              </c:ext>
            </c:extLst>
          </c:dPt>
          <c:dPt>
            <c:idx val="23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3B7B-6B48-8B18-F9C6F8524440}"/>
              </c:ext>
            </c:extLst>
          </c:dPt>
          <c:dPt>
            <c:idx val="24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3B7B-6B48-8B18-F9C6F8524440}"/>
              </c:ext>
            </c:extLst>
          </c:dPt>
          <c:dPt>
            <c:idx val="25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3B7B-6B48-8B18-F9C6F8524440}"/>
              </c:ext>
            </c:extLst>
          </c:dPt>
          <c:dPt>
            <c:idx val="26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3B7B-6B48-8B18-F9C6F8524440}"/>
              </c:ext>
            </c:extLst>
          </c:dPt>
          <c:dPt>
            <c:idx val="27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3B7B-6B48-8B18-F9C6F8524440}"/>
              </c:ext>
            </c:extLst>
          </c:dPt>
          <c:dPt>
            <c:idx val="28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3B7B-6B48-8B18-F9C6F8524440}"/>
              </c:ext>
            </c:extLst>
          </c:dPt>
          <c:dPt>
            <c:idx val="29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3B7B-6B48-8B18-F9C6F8524440}"/>
              </c:ext>
            </c:extLst>
          </c:dPt>
          <c:dPt>
            <c:idx val="30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3B7B-6B48-8B18-F9C6F8524440}"/>
              </c:ext>
            </c:extLst>
          </c:dPt>
          <c:dPt>
            <c:idx val="31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3B7B-6B48-8B18-F9C6F8524440}"/>
              </c:ext>
            </c:extLst>
          </c:dPt>
          <c:dPt>
            <c:idx val="32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3B7B-6B48-8B18-F9C6F8524440}"/>
              </c:ext>
            </c:extLst>
          </c:dPt>
          <c:dPt>
            <c:idx val="33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3B7B-6B48-8B18-F9C6F8524440}"/>
              </c:ext>
            </c:extLst>
          </c:dPt>
          <c:dPt>
            <c:idx val="34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3B7B-6B48-8B18-F9C6F8524440}"/>
              </c:ext>
            </c:extLst>
          </c:dPt>
          <c:dPt>
            <c:idx val="35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3B7B-6B48-8B18-F9C6F8524440}"/>
              </c:ext>
            </c:extLst>
          </c:dPt>
          <c:dPt>
            <c:idx val="36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3B7B-6B48-8B18-F9C6F8524440}"/>
              </c:ext>
            </c:extLst>
          </c:dPt>
          <c:dPt>
            <c:idx val="37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3B7B-6B48-8B18-F9C6F8524440}"/>
              </c:ext>
            </c:extLst>
          </c:dPt>
          <c:dPt>
            <c:idx val="38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3B7B-6B48-8B18-F9C6F8524440}"/>
              </c:ext>
            </c:extLst>
          </c:dPt>
          <c:dPt>
            <c:idx val="39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3B7B-6B48-8B18-F9C6F8524440}"/>
              </c:ext>
            </c:extLst>
          </c:dPt>
          <c:dPt>
            <c:idx val="40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3B7B-6B48-8B18-F9C6F8524440}"/>
              </c:ext>
            </c:extLst>
          </c:dPt>
          <c:dPt>
            <c:idx val="41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3B7B-6B48-8B18-F9C6F8524440}"/>
              </c:ext>
            </c:extLst>
          </c:dPt>
          <c:dPt>
            <c:idx val="42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3B7B-6B48-8B18-F9C6F8524440}"/>
              </c:ext>
            </c:extLst>
          </c:dPt>
          <c:dPt>
            <c:idx val="43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3B7B-6B48-8B18-F9C6F8524440}"/>
              </c:ext>
            </c:extLst>
          </c:dPt>
          <c:dPt>
            <c:idx val="44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3B7B-6B48-8B18-F9C6F8524440}"/>
              </c:ext>
            </c:extLst>
          </c:dPt>
          <c:dPt>
            <c:idx val="45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3B7B-6B48-8B18-F9C6F8524440}"/>
              </c:ext>
            </c:extLst>
          </c:dPt>
          <c:dPt>
            <c:idx val="46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3B7B-6B48-8B18-F9C6F8524440}"/>
              </c:ext>
            </c:extLst>
          </c:dPt>
          <c:dPt>
            <c:idx val="47"/>
            <c:bubble3D val="0"/>
            <c:spPr>
              <a:solidFill>
                <a:srgbClr val="84C9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3B7B-6B48-8B18-F9C6F85244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47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B7B-6B48-8B18-F9C6F85244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42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B7B-6B48-8B18-F9C6F85244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40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B7B-6B48-8B18-F9C6F85244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37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B7B-6B48-8B18-F9C6F85244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-31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B7B-6B48-8B18-F9C6F852444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-27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B7B-6B48-8B18-F9C6F8524440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23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B7B-6B48-8B18-F9C6F8524440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-18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B7B-6B48-8B18-F9C6F8524440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3B7B-6B48-8B18-F9C6F8524440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-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3B7B-6B48-8B18-F9C6F8524440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-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3B7B-6B48-8B18-F9C6F8524440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3B7B-6B48-8B18-F9C6F8524440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4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3B7B-6B48-8B18-F9C6F8524440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9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3B7B-6B48-8B18-F9C6F8524440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13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3B7B-6B48-8B18-F9C6F8524440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17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3B7B-6B48-8B18-F9C6F8524440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21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3B7B-6B48-8B18-F9C6F8524440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25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3B7B-6B48-8B18-F9C6F8524440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30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3B7B-6B48-8B18-F9C6F8524440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3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3B7B-6B48-8B18-F9C6F8524440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38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3B7B-6B48-8B18-F9C6F8524440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4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3B7B-6B48-8B18-F9C6F8524440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49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3B7B-6B48-8B18-F9C6F8524440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3B7B-6B48-8B18-F9C6F8524440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160000" spcFirstLastPara="1" vertOverflow="ellipsis" vert="horz" wrap="square" lIns="720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7-3B7B-6B48-8B18-F9C6F8524440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-45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3B7B-6B48-8B18-F9C6F8524440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-41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3B7B-6B48-8B18-F9C6F8524440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-37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3B7B-6B48-8B18-F9C6F8524440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-31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F-3B7B-6B48-8B18-F9C6F8524440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-27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3B7B-6B48-8B18-F9C6F8524440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-22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3-3B7B-6B48-8B18-F9C6F8524440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-18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5-3B7B-6B48-8B18-F9C6F8524440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7-3B7B-6B48-8B18-F9C6F8524440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-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3B7B-6B48-8B18-F9C6F8524440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-4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3B7B-6B48-8B18-F9C6F8524440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-18000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D-3B7B-6B48-8B18-F9C6F8524440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F-3B7B-6B48-8B18-F9C6F8524440}"/>
                </c:ext>
              </c:extLst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9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1-3B7B-6B48-8B18-F9C6F8524440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3-3B7B-6B48-8B18-F9C6F8524440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18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5-3B7B-6B48-8B18-F9C6F8524440}"/>
                </c:ext>
              </c:extLst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22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7-3B7B-6B48-8B18-F9C6F8524440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26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9-3B7B-6B48-8B18-F9C6F8524440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31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B-3B7B-6B48-8B18-F9C6F8524440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35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D-3B7B-6B48-8B18-F9C6F8524440}"/>
                </c:ext>
              </c:extLst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3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F-3B7B-6B48-8B18-F9C6F8524440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4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1-3B7B-6B48-8B18-F9C6F8524440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49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3-3B7B-6B48-8B18-F9C6F8524440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overflow" horzOverflow="overflow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5-3B7B-6B48-8B18-F9C6F85244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49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'Vuosikello 2021'!$V$12:$V$59</c:f>
              <c:strCache>
                <c:ptCount val="47"/>
                <c:pt idx="0">
                  <c:v>1) Pilottiryhmä 1.12.2024-1.3.2026</c:v>
                </c:pt>
                <c:pt idx="1">
                  <c:v>2) Yhteiset kokoukset /kehittäminen</c:v>
                </c:pt>
                <c:pt idx="2">
                  <c:v>3) Työyhteisön tuki opintoihin</c:v>
                </c:pt>
                <c:pt idx="4">
                  <c:v>1) LANU-kokeilu kevät -25</c:v>
                </c:pt>
                <c:pt idx="5">
                  <c:v>2) Yhteiset kokoukset / kehittäminen</c:v>
                </c:pt>
                <c:pt idx="6">
                  <c:v>3) Työyhteisön tuki opintoihin</c:v>
                </c:pt>
                <c:pt idx="8">
                  <c:v>1) LANU-kokeilu kevät -25</c:v>
                </c:pt>
                <c:pt idx="9">
                  <c:v>2) Yhteiset kokoukset / kehittäminen</c:v>
                </c:pt>
                <c:pt idx="10">
                  <c:v>3) Työyhteisön tuki opintoihin</c:v>
                </c:pt>
                <c:pt idx="12">
                  <c:v>1) Työelämäpalautteen suunnittelu</c:v>
                </c:pt>
                <c:pt idx="13">
                  <c:v>2) Yhteiset kokoukse / kehittäminen</c:v>
                </c:pt>
                <c:pt idx="14">
                  <c:v>3) Työyhteisön tuki opintoihin</c:v>
                </c:pt>
                <c:pt idx="16">
                  <c:v>1) Toimintakauden arviointi</c:v>
                </c:pt>
                <c:pt idx="17">
                  <c:v>2) Yhteiset kokoukset / kehittäminen</c:v>
                </c:pt>
                <c:pt idx="18">
                  <c:v>3) Työelämän palauteiltapäivä</c:v>
                </c:pt>
                <c:pt idx="25">
                  <c:v>2) Toimintakausi II päättyy</c:v>
                </c:pt>
                <c:pt idx="28">
                  <c:v>1) Paikallisen tutkinnonosan suunnittelu</c:v>
                </c:pt>
                <c:pt idx="29">
                  <c:v>2) Toimintakausi II alkaa </c:v>
                </c:pt>
                <c:pt idx="30">
                  <c:v>3) TE mukaan tutkinnonosan suunnitteluun</c:v>
                </c:pt>
                <c:pt idx="32">
                  <c:v>1) Yliopistoyhteistyö</c:v>
                </c:pt>
                <c:pt idx="33">
                  <c:v>2) Kehittämispäivä 5.9.2024</c:v>
                </c:pt>
                <c:pt idx="34">
                  <c:v>3) Työelämäiltapäivä (koulutuksen markkinointi)</c:v>
                </c:pt>
                <c:pt idx="35">
                  <c:v>#VIITTAUS!</c:v>
                </c:pt>
                <c:pt idx="36">
                  <c:v>1) Opetuksen suunnittelu</c:v>
                </c:pt>
                <c:pt idx="37">
                  <c:v>2) Yhteiset kokoukset / kehittäminen</c:v>
                </c:pt>
                <c:pt idx="38">
                  <c:v>3) Työelämä karttoittaa mahdolliset opiskelijat</c:v>
                </c:pt>
                <c:pt idx="40">
                  <c:v>1) Hakijoiden haastattelut /hakemukset</c:v>
                </c:pt>
                <c:pt idx="41">
                  <c:v>2) Yhteiset kokoukset / kehittäminen</c:v>
                </c:pt>
                <c:pt idx="42">
                  <c:v>3) Haku auki pilottiryhmään 4.11-15.11.2024</c:v>
                </c:pt>
                <c:pt idx="43">
                  <c:v>#VIITTAUS!</c:v>
                </c:pt>
                <c:pt idx="44">
                  <c:v>1) Sähköiset järjestelmät (opiskelijoiden kirjaaminen)</c:v>
                </c:pt>
                <c:pt idx="45">
                  <c:v>2) Yhteiset kokoukset / kehittäminen</c:v>
                </c:pt>
                <c:pt idx="46">
                  <c:v>3) Valintapäätökset</c:v>
                </c:pt>
              </c:strCache>
            </c:strRef>
          </c:cat>
          <c:val>
            <c:numRef>
              <c:f>'Vuosikello 2021'!$W$12:$W$59</c:f>
              <c:numCache>
                <c:formatCode>General</c:formatCode>
                <c:ptCount val="4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6-3B7B-6B48-8B18-F9C6F8524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29012566600783E-4"/>
          <c:y val="1.2027755542143143E-3"/>
          <c:w val="0.64716687543791551"/>
          <c:h val="0.99146473398847268"/>
        </c:manualLayout>
      </c:layout>
      <c:doughnutChart>
        <c:varyColors val="1"/>
        <c:ser>
          <c:idx val="0"/>
          <c:order val="0"/>
          <c:spPr>
            <a:solidFill>
              <a:schemeClr val="accent4">
                <a:lumMod val="20000"/>
                <a:lumOff val="8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D5-4B9A-A8B4-33ED0F14366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D5-4B9A-A8B4-33ED0F143665}"/>
              </c:ext>
            </c:extLst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D5-4B9A-A8B4-33ED0F143665}"/>
              </c:ext>
            </c:extLst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D5-4B9A-A8B4-33ED0F143665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D5-4B9A-A8B4-33ED0F143665}"/>
              </c:ext>
            </c:extLst>
          </c:dPt>
          <c:dPt>
            <c:idx val="5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D5-4B9A-A8B4-33ED0F143665}"/>
              </c:ext>
            </c:extLst>
          </c:dPt>
          <c:dPt>
            <c:idx val="6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8D5-4B9A-A8B4-33ED0F143665}"/>
              </c:ext>
            </c:extLst>
          </c:dPt>
          <c:dPt>
            <c:idx val="7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8D5-4B9A-A8B4-33ED0F143665}"/>
              </c:ext>
            </c:extLst>
          </c:dPt>
          <c:dPt>
            <c:idx val="8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8D5-4B9A-A8B4-33ED0F143665}"/>
              </c:ext>
            </c:extLst>
          </c:dPt>
          <c:dPt>
            <c:idx val="9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8D5-4B9A-A8B4-33ED0F143665}"/>
              </c:ext>
            </c:extLst>
          </c:dPt>
          <c:dPt>
            <c:idx val="1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8D5-4B9A-A8B4-33ED0F143665}"/>
              </c:ext>
            </c:extLst>
          </c:dPt>
          <c:dPt>
            <c:idx val="1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8D5-4B9A-A8B4-33ED0F1436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08A92E0-F8B9-4FE7-9C16-F764D3789CE9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 -25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8D5-4B9A-A8B4-33ED0F1436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FE57DC8-C7B3-4E98-B6B4-B2724B885E8E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 -25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D5-4B9A-A8B4-33ED0F1436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6B2492E-1715-4991-9ED8-0F64C12A9DCE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 -25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8D5-4B9A-A8B4-33ED0F1436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100"/>
                      <a:t> </a:t>
                    </a:r>
                    <a:fld id="{A4CA2022-7565-4ABC-A103-D116225250F9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-25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8D5-4B9A-A8B4-33ED0F1436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BCCA9A7-04C5-41A0-9DE1-68F3EC69E7A5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 -25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8D5-4B9A-A8B4-33ED0F1436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8EB0231-8740-480A-BDE6-38D1221BF274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 -25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8D5-4B9A-A8B4-33ED0F1436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014884B-A534-4E74-94C1-A6F5B60FC91D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 -25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8D5-4B9A-A8B4-33ED0F1436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DDD3190-7E91-4C9B-A4A7-73CCCD307D9F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 -24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8D5-4B9A-A8B4-33ED0F1436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AFB6143-79D2-4CC1-B5C0-D8A9FBC071C6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 -24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8D5-4B9A-A8B4-33ED0F1436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DE3E8AF-F730-440D-BC0A-3134F1E467CB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 -24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8D5-4B9A-A8B4-33ED0F143665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100"/>
                      <a:t> Marras -24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i-FI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5-E8D5-4B9A-A8B4-33ED0F14366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7767262-CA7E-4DA4-9AAF-AE17D75CFDF6}" type="CELLRANGE">
                      <a:rPr lang="en-US" sz="1100"/>
                      <a:pPr/>
                      <a:t>[SOLUALUE]</a:t>
                    </a:fld>
                    <a:r>
                      <a:rPr lang="en-US" sz="1100"/>
                      <a:t> -24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8D5-4B9A-A8B4-33ED0F143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'Vuosikello 2021'!$B$5:$M$5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5="http://schemas.microsoft.com/office/drawing/2012/chart" uri="{02D57815-91ED-43cb-92C2-25804820EDAC}">
              <c15:datalabelsRange>
                <c15:f>'Vuosikello 2021'!$B$5:$M$5</c15:f>
                <c15:dlblRangeCache>
                  <c:ptCount val="12"/>
                  <c:pt idx="0">
                    <c:v>Tammi</c:v>
                  </c:pt>
                  <c:pt idx="1">
                    <c:v>Helmi</c:v>
                  </c:pt>
                  <c:pt idx="2">
                    <c:v>Maalis</c:v>
                  </c:pt>
                  <c:pt idx="3">
                    <c:v>Huhti</c:v>
                  </c:pt>
                  <c:pt idx="4">
                    <c:v>Touko</c:v>
                  </c:pt>
                  <c:pt idx="5">
                    <c:v>Kesä</c:v>
                  </c:pt>
                  <c:pt idx="6">
                    <c:v>Heinä</c:v>
                  </c:pt>
                  <c:pt idx="7">
                    <c:v>Elo</c:v>
                  </c:pt>
                  <c:pt idx="8">
                    <c:v>Syys</c:v>
                  </c:pt>
                  <c:pt idx="9">
                    <c:v>Loka</c:v>
                  </c:pt>
                  <c:pt idx="10">
                    <c:v>Marras</c:v>
                  </c:pt>
                  <c:pt idx="11">
                    <c:v>Joulu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E8D5-4B9A-A8B4-33ED0F143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1119317</xdr:colOff>
      <xdr:row>34</xdr:row>
      <xdr:rowOff>63500</xdr:rowOff>
    </xdr:from>
    <xdr:to>
      <xdr:col>6</xdr:col>
      <xdr:colOff>226396</xdr:colOff>
      <xdr:row>42</xdr:row>
      <xdr:rowOff>112889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CA048D11-CE9D-C52D-7C1A-7305C5700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317" y="7958667"/>
          <a:ext cx="2013968" cy="151694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</xdr:col>
      <xdr:colOff>436037</xdr:colOff>
      <xdr:row>11</xdr:row>
      <xdr:rowOff>165805</xdr:rowOff>
    </xdr:from>
    <xdr:to>
      <xdr:col>19</xdr:col>
      <xdr:colOff>19285</xdr:colOff>
      <xdr:row>63</xdr:row>
      <xdr:rowOff>112888</xdr:rowOff>
    </xdr:to>
    <xdr:grpSp>
      <xdr:nvGrpSpPr>
        <xdr:cNvPr id="85" name="Ryhmä 84">
          <a:extLst>
            <a:ext uri="{FF2B5EF4-FFF2-40B4-BE49-F238E27FC236}">
              <a16:creationId xmlns:a16="http://schemas.microsoft.com/office/drawing/2014/main" id="{1AE2452B-D1DF-4F4A-BAA9-028A69845C69}"/>
            </a:ext>
          </a:extLst>
        </xdr:cNvPr>
        <xdr:cNvGrpSpPr/>
      </xdr:nvGrpSpPr>
      <xdr:grpSpPr>
        <a:xfrm>
          <a:off x="640529" y="3782076"/>
          <a:ext cx="19634180" cy="9504371"/>
          <a:chOff x="672233" y="2796116"/>
          <a:chExt cx="16604071" cy="10538884"/>
        </a:xfrm>
      </xdr:grpSpPr>
      <xdr:graphicFrame macro="">
        <xdr:nvGraphicFramePr>
          <xdr:cNvPr id="82" name="Kaavio 81">
            <a:extLst>
              <a:ext uri="{FF2B5EF4-FFF2-40B4-BE49-F238E27FC236}">
                <a16:creationId xmlns:a16="http://schemas.microsoft.com/office/drawing/2014/main" id="{ACA6C182-FADA-2048-AA03-644750E93965}"/>
              </a:ext>
            </a:extLst>
          </xdr:cNvPr>
          <xdr:cNvGraphicFramePr/>
        </xdr:nvGraphicFramePr>
        <xdr:xfrm>
          <a:off x="672233" y="2796116"/>
          <a:ext cx="16604071" cy="105388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81" name="Kaavio 9">
            <a:extLst>
              <a:ext uri="{FF2B5EF4-FFF2-40B4-BE49-F238E27FC236}">
                <a16:creationId xmlns:a16="http://schemas.microsoft.com/office/drawing/2014/main" id="{52316F6D-ADF9-FE4B-80CB-4511E4E293B5}"/>
              </a:ext>
            </a:extLst>
          </xdr:cNvPr>
          <xdr:cNvGraphicFramePr/>
        </xdr:nvGraphicFramePr>
        <xdr:xfrm>
          <a:off x="1325034" y="3382434"/>
          <a:ext cx="14958349" cy="90704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6" name="Diagram 1">
            <a:extLst>
              <a:ext uri="{FF2B5EF4-FFF2-40B4-BE49-F238E27FC236}">
                <a16:creationId xmlns:a16="http://schemas.microsoft.com/office/drawing/2014/main" id="{47A01CC8-8B6A-4E22-ABF7-5CA0B92A43BA}"/>
              </a:ext>
            </a:extLst>
          </xdr:cNvPr>
          <xdr:cNvGraphicFramePr>
            <a:graphicFrameLocks/>
          </xdr:cNvGraphicFramePr>
        </xdr:nvGraphicFramePr>
        <xdr:xfrm>
          <a:off x="3994836" y="6003420"/>
          <a:ext cx="5737899" cy="39661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861322</xdr:colOff>
      <xdr:row>2</xdr:row>
      <xdr:rowOff>54592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D98B304A-BAE9-1746-A939-0F4A93D7FB8F}"/>
            </a:ext>
          </a:extLst>
        </xdr:cNvPr>
        <xdr:cNvSpPr txBox="1"/>
      </xdr:nvSpPr>
      <xdr:spPr>
        <a:xfrm>
          <a:off x="0" y="0"/>
          <a:ext cx="1072989" cy="774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i-FI" sz="11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1185334</xdr:colOff>
      <xdr:row>15</xdr:row>
      <xdr:rowOff>96736</xdr:rowOff>
    </xdr:from>
    <xdr:to>
      <xdr:col>10</xdr:col>
      <xdr:colOff>585611</xdr:colOff>
      <xdr:row>19</xdr:row>
      <xdr:rowOff>169086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DBF6251-F760-28DD-FD48-931DBD63C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1546" y="4560978"/>
          <a:ext cx="3787550" cy="842047"/>
        </a:xfrm>
        <a:prstGeom prst="rect">
          <a:avLst/>
        </a:prstGeom>
      </xdr:spPr>
    </xdr:pic>
    <xdr:clientData/>
  </xdr:twoCellAnchor>
  <xdr:twoCellAnchor editAs="oneCell">
    <xdr:from>
      <xdr:col>0</xdr:col>
      <xdr:colOff>112889</xdr:colOff>
      <xdr:row>59</xdr:row>
      <xdr:rowOff>119945</xdr:rowOff>
    </xdr:from>
    <xdr:to>
      <xdr:col>3</xdr:col>
      <xdr:colOff>1107723</xdr:colOff>
      <xdr:row>64</xdr:row>
      <xdr:rowOff>66843</xdr:rowOff>
    </xdr:to>
    <xdr:pic>
      <xdr:nvPicPr>
        <xdr:cNvPr id="7" name="Kuva 6" descr="Kuva, joka sisältää kohteen Sähkönsininen, Fontti, sininen, kuvakaappaus&#10;&#10;Kuvaus luotu automaattisesti">
          <a:extLst>
            <a:ext uri="{FF2B5EF4-FFF2-40B4-BE49-F238E27FC236}">
              <a16:creationId xmlns:a16="http://schemas.microsoft.com/office/drawing/2014/main" id="{CF0920A2-07AD-C01F-4AD7-FFCAA682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89" y="12601223"/>
          <a:ext cx="4113390" cy="86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BD77-169D-4825-9EFC-F76F781AF6B0}">
  <sheetPr>
    <pageSetUpPr fitToPage="1"/>
  </sheetPr>
  <dimension ref="A2:X67"/>
  <sheetViews>
    <sheetView tabSelected="1" zoomScale="59" zoomScaleNormal="59" zoomScalePageLayoutView="34" workbookViewId="0">
      <selection activeCell="J9" sqref="J9"/>
    </sheetView>
  </sheetViews>
  <sheetFormatPr defaultColWidth="8.81640625" defaultRowHeight="14.5"/>
  <cols>
    <col min="1" max="1" width="3" style="1" customWidth="1"/>
    <col min="2" max="13" width="20.81640625" style="1" customWidth="1"/>
    <col min="14" max="14" width="8.6328125" style="1" customWidth="1"/>
    <col min="15" max="15" width="4" style="1" customWidth="1"/>
    <col min="16" max="16" width="5.1796875" style="1" customWidth="1"/>
    <col min="17" max="17" width="8.6328125" style="1" customWidth="1"/>
    <col min="18" max="18" width="8.81640625" style="1" customWidth="1"/>
    <col min="19" max="20" width="2.1796875" style="1" bestFit="1" customWidth="1"/>
    <col min="21" max="21" width="8.81640625" style="1"/>
    <col min="22" max="22" width="8.453125" style="1" customWidth="1"/>
    <col min="23" max="23" width="2.1796875" style="1" bestFit="1" customWidth="1"/>
    <col min="24" max="16384" width="8.81640625" style="1"/>
  </cols>
  <sheetData>
    <row r="2" spans="1:24" ht="42" customHeight="1">
      <c r="B2" s="17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4" ht="20.25" customHeight="1">
      <c r="B3" s="21"/>
      <c r="C3" s="21"/>
      <c r="D3" s="21"/>
      <c r="E3" s="21">
        <v>1</v>
      </c>
      <c r="F3" s="21"/>
      <c r="G3" s="21"/>
      <c r="H3" s="21">
        <v>1</v>
      </c>
      <c r="I3" s="21"/>
      <c r="J3" s="21"/>
      <c r="K3" s="21">
        <v>1</v>
      </c>
      <c r="L3" s="21"/>
      <c r="M3" s="21"/>
    </row>
    <row r="4" spans="1:24" ht="27" customHeight="1">
      <c r="B4" s="18" t="s">
        <v>33</v>
      </c>
      <c r="C4" s="19"/>
      <c r="D4" s="20"/>
      <c r="E4" s="18"/>
      <c r="F4" s="19"/>
      <c r="G4" s="20"/>
      <c r="H4" s="18"/>
      <c r="I4" s="19"/>
      <c r="J4" s="20"/>
      <c r="K4" s="18"/>
      <c r="L4" s="19"/>
      <c r="M4" s="20"/>
    </row>
    <row r="5" spans="1:24" ht="32.25" customHeight="1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6" t="s">
        <v>11</v>
      </c>
    </row>
    <row r="6" spans="1:24" ht="30" customHeight="1">
      <c r="B6" s="2" t="s">
        <v>34</v>
      </c>
      <c r="C6" s="2" t="s">
        <v>24</v>
      </c>
      <c r="D6" s="2" t="s">
        <v>24</v>
      </c>
      <c r="E6" s="2" t="s">
        <v>29</v>
      </c>
      <c r="F6" s="2" t="s">
        <v>30</v>
      </c>
      <c r="G6" s="2"/>
      <c r="H6" s="2"/>
      <c r="I6" s="2" t="s">
        <v>12</v>
      </c>
      <c r="J6" s="2" t="s">
        <v>17</v>
      </c>
      <c r="K6" s="2" t="s">
        <v>19</v>
      </c>
      <c r="L6" s="2" t="s">
        <v>21</v>
      </c>
      <c r="M6" s="2" t="s">
        <v>22</v>
      </c>
    </row>
    <row r="7" spans="1:24" ht="30" customHeight="1">
      <c r="B7" s="3" t="s">
        <v>25</v>
      </c>
      <c r="C7" s="2" t="s">
        <v>26</v>
      </c>
      <c r="D7" s="2" t="s">
        <v>26</v>
      </c>
      <c r="E7" s="2" t="s">
        <v>32</v>
      </c>
      <c r="F7" s="2" t="s">
        <v>26</v>
      </c>
      <c r="G7" s="2"/>
      <c r="H7" s="2" t="s">
        <v>27</v>
      </c>
      <c r="I7" s="2" t="s">
        <v>13</v>
      </c>
      <c r="J7" s="2" t="s">
        <v>15</v>
      </c>
      <c r="K7" s="2" t="s">
        <v>26</v>
      </c>
      <c r="L7" s="2" t="s">
        <v>26</v>
      </c>
      <c r="M7" s="2" t="s">
        <v>26</v>
      </c>
    </row>
    <row r="8" spans="1:24" ht="30" customHeight="1">
      <c r="B8" s="4" t="s">
        <v>31</v>
      </c>
      <c r="C8" s="2" t="s">
        <v>31</v>
      </c>
      <c r="D8" s="2" t="s">
        <v>31</v>
      </c>
      <c r="E8" s="2" t="s">
        <v>31</v>
      </c>
      <c r="F8" s="2" t="s">
        <v>28</v>
      </c>
      <c r="G8" s="2"/>
      <c r="H8" s="2"/>
      <c r="I8" s="2" t="s">
        <v>14</v>
      </c>
      <c r="J8" s="2" t="s">
        <v>16</v>
      </c>
      <c r="L8" s="2" t="s">
        <v>18</v>
      </c>
    </row>
    <row r="9" spans="1:24" ht="30" customHeight="1">
      <c r="B9" s="4"/>
      <c r="C9" s="2"/>
      <c r="D9" s="2"/>
      <c r="E9" s="2"/>
      <c r="F9" s="2"/>
      <c r="G9" s="2"/>
      <c r="H9" s="2"/>
      <c r="I9" s="2"/>
      <c r="J9" s="2" t="s">
        <v>20</v>
      </c>
      <c r="K9" s="2"/>
      <c r="L9" s="2" t="s">
        <v>23</v>
      </c>
      <c r="M9" s="2"/>
    </row>
    <row r="11" spans="1:24" ht="15.5">
      <c r="V11" s="10"/>
      <c r="W11" s="10"/>
      <c r="X11" s="11"/>
    </row>
    <row r="12" spans="1:24">
      <c r="V12" s="12" t="str">
        <f>IF(LEN('Vuosikello 2021'!B6)&gt;0,'Vuosikello 2021'!B6,"")</f>
        <v>1) Pilottiryhmä 1.12.2024-1.3.2026</v>
      </c>
      <c r="W12" s="12">
        <f>COUNTBLANK('Vuosikello 2021'!B6:B9)+IF('Vuosikello 2021'!B6&gt;0,1)</f>
        <v>2</v>
      </c>
      <c r="X12" s="12"/>
    </row>
    <row r="13" spans="1:24">
      <c r="B13" s="8"/>
      <c r="V13" s="12" t="str">
        <f>IF(LEN('Vuosikello 2021'!B7)&gt;0,'Vuosikello 2021'!B7,"")</f>
        <v>2) Yhteiset kokoukset /kehittäminen</v>
      </c>
      <c r="W13" s="12">
        <f>IF(LEN('Vuosikello 2021'!B7)&gt;0,1,"")</f>
        <v>1</v>
      </c>
      <c r="X13" s="12"/>
    </row>
    <row r="14" spans="1:24" ht="18" customHeight="1">
      <c r="A14" s="9"/>
      <c r="V14" s="12" t="str">
        <f>IF(LEN('Vuosikello 2021'!B8)&gt;0,'Vuosikello 2021'!B8,"")</f>
        <v>3) Työyhteisön tuki opintoihin</v>
      </c>
      <c r="W14" s="12">
        <f>IF(LEN('Vuosikello 2021'!B8)&gt;0,1,"")</f>
        <v>1</v>
      </c>
      <c r="X14" s="12"/>
    </row>
    <row r="15" spans="1:24">
      <c r="A15" s="9"/>
      <c r="V15" s="12" t="str">
        <f>IF(LEN('Vuosikello 2021'!B9)&gt;0,'Vuosikello 2021'!B9,"")</f>
        <v/>
      </c>
      <c r="W15" s="12" t="str">
        <f>IF(LEN('Vuosikello 2021'!B9)&gt;0,1,"")</f>
        <v/>
      </c>
      <c r="X15" s="12"/>
    </row>
    <row r="16" spans="1:24">
      <c r="A16" s="9"/>
      <c r="V16" s="12" t="str">
        <f>IF(LEN('Vuosikello 2021'!C6)&gt;0,'Vuosikello 2021'!C6,"")</f>
        <v>1) LANU-kokeilu kevät -25</v>
      </c>
      <c r="W16" s="12">
        <f>COUNTBLANK('Vuosikello 2021'!C6:C9)+IF('Vuosikello 2021'!C6&gt;0,1)</f>
        <v>2</v>
      </c>
      <c r="X16" s="12"/>
    </row>
    <row r="17" spans="22:24">
      <c r="V17" s="12" t="str">
        <f>IF(LEN('Vuosikello 2021'!C7)&gt;0,'Vuosikello 2021'!C7,"")</f>
        <v>2) Yhteiset kokoukset / kehittäminen</v>
      </c>
      <c r="W17" s="12">
        <f>IF(LEN('Vuosikello 2021'!C7)&gt;0,1,"")</f>
        <v>1</v>
      </c>
      <c r="X17" s="12"/>
    </row>
    <row r="18" spans="22:24">
      <c r="V18" s="12" t="str">
        <f>IF(LEN('Vuosikello 2021'!C8)&gt;0,'Vuosikello 2021'!C8,"")</f>
        <v>3) Työyhteisön tuki opintoihin</v>
      </c>
      <c r="W18" s="12">
        <f>IF(LEN('Vuosikello 2021'!C8)&gt;0,1,"")</f>
        <v>1</v>
      </c>
      <c r="X18" s="12"/>
    </row>
    <row r="19" spans="22:24">
      <c r="V19" s="12" t="str">
        <f>IF(LEN('Vuosikello 2021'!C9)&gt;0,'Vuosikello 2021'!C9,"")</f>
        <v/>
      </c>
      <c r="W19" s="12" t="str">
        <f>IF(LEN('Vuosikello 2021'!C9)&gt;0,1,"")</f>
        <v/>
      </c>
      <c r="X19" s="12"/>
    </row>
    <row r="20" spans="22:24">
      <c r="V20" s="12" t="str">
        <f>IF(LEN('Vuosikello 2021'!D6)&gt;0,'Vuosikello 2021'!D6,"")</f>
        <v>1) LANU-kokeilu kevät -25</v>
      </c>
      <c r="W20" s="13">
        <f>COUNTBLANK('Vuosikello 2021'!D6:D9)+IF('Vuosikello 2021'!D6&gt;0,1)</f>
        <v>2</v>
      </c>
      <c r="X20" s="12"/>
    </row>
    <row r="21" spans="22:24">
      <c r="V21" s="12" t="str">
        <f>IF(LEN('Vuosikello 2021'!D7)&gt;0,'Vuosikello 2021'!D7,"")</f>
        <v>2) Yhteiset kokoukset / kehittäminen</v>
      </c>
      <c r="W21" s="13">
        <f>IF(LEN('Vuosikello 2021'!D7)&gt;0,1,"")</f>
        <v>1</v>
      </c>
      <c r="X21" s="12"/>
    </row>
    <row r="22" spans="22:24">
      <c r="V22" s="12" t="str">
        <f>IF(LEN('Vuosikello 2021'!D8)&gt;0,'Vuosikello 2021'!D8,"")</f>
        <v>3) Työyhteisön tuki opintoihin</v>
      </c>
      <c r="W22" s="13">
        <f>IF(LEN('Vuosikello 2021'!D8)&gt;0,1,"")</f>
        <v>1</v>
      </c>
      <c r="X22" s="12"/>
    </row>
    <row r="23" spans="22:24">
      <c r="V23" s="12" t="str">
        <f>IF(LEN('Vuosikello 2021'!D9)&gt;0,'Vuosikello 2021'!D9,"")</f>
        <v/>
      </c>
      <c r="W23" s="12" t="str">
        <f>IF(LEN('Vuosikello 2021'!D9)&gt;0,1,"")</f>
        <v/>
      </c>
      <c r="X23" s="12"/>
    </row>
    <row r="24" spans="22:24">
      <c r="V24" s="14" t="str">
        <f>IF(LEN('Vuosikello 2021'!E6)&gt;0,'Vuosikello 2021'!E6,"")</f>
        <v>1) Työelämäpalautteen suunnittelu</v>
      </c>
      <c r="W24" s="14">
        <f>COUNTBLANK('Vuosikello 2021'!E6:E9)+IF('Vuosikello 2021'!E6&gt;0,1)</f>
        <v>2</v>
      </c>
      <c r="X24" s="12"/>
    </row>
    <row r="25" spans="22:24">
      <c r="V25" s="14" t="str">
        <f>IF(LEN('Vuosikello 2021'!E7)&gt;0,'Vuosikello 2021'!E7,"")</f>
        <v>2) Yhteiset kokoukse / kehittäminen</v>
      </c>
      <c r="W25" s="14">
        <f>IF(LEN('Vuosikello 2021'!E7)&gt;0,1,"")</f>
        <v>1</v>
      </c>
      <c r="X25" s="12"/>
    </row>
    <row r="26" spans="22:24">
      <c r="V26" s="14" t="str">
        <f>IF(LEN('Vuosikello 2021'!E8)&gt;0,'Vuosikello 2021'!E8,"")</f>
        <v>3) Työyhteisön tuki opintoihin</v>
      </c>
      <c r="W26" s="14">
        <f>IF(LEN('Vuosikello 2021'!E8)&gt;0,1,"")</f>
        <v>1</v>
      </c>
      <c r="X26" s="12"/>
    </row>
    <row r="27" spans="22:24">
      <c r="V27" s="12" t="str">
        <f>IF(LEN('Vuosikello 2021'!E9)&gt;0,'Vuosikello 2021'!E9,"")</f>
        <v/>
      </c>
      <c r="W27" s="12" t="str">
        <f>IF(LEN('Vuosikello 2021'!E9)&gt;0,1,"")</f>
        <v/>
      </c>
      <c r="X27" s="12"/>
    </row>
    <row r="28" spans="22:24">
      <c r="V28" s="12" t="str">
        <f>IF(LEN('Vuosikello 2021'!F6)&gt;0,'Vuosikello 2021'!F6,"")</f>
        <v>1) Toimintakauden arviointi</v>
      </c>
      <c r="W28" s="12">
        <f>COUNTBLANK('Vuosikello 2021'!F6:F9)+IF('Vuosikello 2021'!F6&gt;0,1)</f>
        <v>2</v>
      </c>
      <c r="X28" s="12"/>
    </row>
    <row r="29" spans="22:24">
      <c r="V29" s="12" t="str">
        <f>IF(LEN('Vuosikello 2021'!F7)&gt;0,'Vuosikello 2021'!F7,"")</f>
        <v>2) Yhteiset kokoukset / kehittäminen</v>
      </c>
      <c r="W29" s="14">
        <f>IF(LEN('Vuosikello 2021'!F7)&gt;0,1,"")</f>
        <v>1</v>
      </c>
      <c r="X29" s="12"/>
    </row>
    <row r="30" spans="22:24">
      <c r="V30" s="12" t="str">
        <f>IF(LEN('Vuosikello 2021'!F8)&gt;0,'Vuosikello 2021'!F8,"")</f>
        <v>3) Työelämän palauteiltapäivä</v>
      </c>
      <c r="W30" s="14">
        <f>IF(LEN('Vuosikello 2021'!F8)&gt;0,1,"")</f>
        <v>1</v>
      </c>
      <c r="X30" s="12"/>
    </row>
    <row r="31" spans="22:24">
      <c r="V31" s="12" t="str">
        <f>IF(LEN('Vuosikello 2021'!F9)&gt;0,'Vuosikello 2021'!F9,"")</f>
        <v/>
      </c>
      <c r="W31" s="12" t="str">
        <f>IF(LEN('Vuosikello 2021'!F9)&gt;0,1,"")</f>
        <v/>
      </c>
      <c r="X31" s="12"/>
    </row>
    <row r="32" spans="22:24">
      <c r="V32" s="12" t="str">
        <f>IF(LEN('Vuosikello 2021'!G6)&gt;0,'Vuosikello 2021'!G6,"")</f>
        <v/>
      </c>
      <c r="W32" s="12">
        <f>COUNTBLANK('Vuosikello 2021'!G6:G9)+IF('Vuosikello 2021'!G6&gt;0,1)</f>
        <v>4</v>
      </c>
      <c r="X32" s="12"/>
    </row>
    <row r="33" spans="22:24">
      <c r="V33" s="12" t="str">
        <f>IF(LEN('Vuosikello 2021'!G7)&gt;0,'Vuosikello 2021'!G7,"")</f>
        <v/>
      </c>
      <c r="W33" s="14" t="str">
        <f>IF(LEN('Vuosikello 2021'!G7)&gt;0,1,"")</f>
        <v/>
      </c>
      <c r="X33" s="12"/>
    </row>
    <row r="34" spans="22:24">
      <c r="V34" s="12" t="str">
        <f>IF(LEN('Vuosikello 2021'!G8)&gt;0,'Vuosikello 2021'!G8,"")</f>
        <v/>
      </c>
      <c r="W34" s="14" t="str">
        <f>IF(LEN('Vuosikello 2021'!G8)&gt;0,1,"")</f>
        <v/>
      </c>
      <c r="X34" s="12"/>
    </row>
    <row r="35" spans="22:24">
      <c r="V35" s="12" t="str">
        <f>IF(LEN('Vuosikello 2021'!G9)&gt;0,'Vuosikello 2021'!G9,"")</f>
        <v/>
      </c>
      <c r="W35" s="12" t="str">
        <f>IF(LEN('Vuosikello 2021'!G9)&gt;0,1,"")</f>
        <v/>
      </c>
      <c r="X35" s="12"/>
    </row>
    <row r="36" spans="22:24">
      <c r="V36" s="12" t="str">
        <f>IF(LEN('Vuosikello 2021'!H6)&gt;0,'Vuosikello 2021'!H6,"")</f>
        <v/>
      </c>
      <c r="W36" s="12">
        <f>COUNTBLANK('Vuosikello 2021'!H6:H9)+IF('Vuosikello 2021'!H6&gt;0,1)</f>
        <v>3</v>
      </c>
      <c r="X36" s="12"/>
    </row>
    <row r="37" spans="22:24">
      <c r="V37" s="12" t="str">
        <f>IF(LEN('Vuosikello 2021'!H7)&gt;0,'Vuosikello 2021'!H7,"")</f>
        <v>2) Toimintakausi II päättyy</v>
      </c>
      <c r="W37" s="14">
        <f>IF(LEN('Vuosikello 2021'!H7)&gt;0,1,"")</f>
        <v>1</v>
      </c>
      <c r="X37" s="12"/>
    </row>
    <row r="38" spans="22:24">
      <c r="V38" s="12" t="str">
        <f>IF(LEN('Vuosikello 2021'!H8)&gt;0,'Vuosikello 2021'!H8,"")</f>
        <v/>
      </c>
      <c r="W38" s="14" t="str">
        <f>IF(LEN('Vuosikello 2021'!H8)&gt;0,1,"")</f>
        <v/>
      </c>
      <c r="X38" s="12"/>
    </row>
    <row r="39" spans="22:24">
      <c r="V39" s="12" t="str">
        <f>IF(LEN('Vuosikello 2021'!H9)&gt;0,'Vuosikello 2021'!H9,"")</f>
        <v/>
      </c>
      <c r="W39" s="12" t="str">
        <f>IF(LEN('Vuosikello 2021'!H9)&gt;0,1,"")</f>
        <v/>
      </c>
      <c r="X39" s="12"/>
    </row>
    <row r="40" spans="22:24">
      <c r="V40" s="12" t="str">
        <f>IF(LEN('Vuosikello 2021'!I6)&gt;0,'Vuosikello 2021'!I6,"")</f>
        <v>1) Paikallisen tutkinnonosan suunnittelu</v>
      </c>
      <c r="W40" s="12">
        <f>COUNTBLANK('Vuosikello 2021'!I6:I9)+IF('Vuosikello 2021'!I6&gt;0,1)</f>
        <v>2</v>
      </c>
      <c r="X40" s="12"/>
    </row>
    <row r="41" spans="22:24">
      <c r="V41" s="12" t="str">
        <f>IF(LEN('Vuosikello 2021'!I7)&gt;0,'Vuosikello 2021'!I7,"")</f>
        <v xml:space="preserve">2) Toimintakausi II alkaa </v>
      </c>
      <c r="W41" s="12">
        <f>IF(LEN('Vuosikello 2021'!I7)&gt;0,1,"")</f>
        <v>1</v>
      </c>
      <c r="X41" s="12"/>
    </row>
    <row r="42" spans="22:24">
      <c r="V42" s="12" t="str">
        <f>IF(LEN('Vuosikello 2021'!I8)&gt;0,'Vuosikello 2021'!I8,"")</f>
        <v>3) TE mukaan tutkinnonosan suunnitteluun</v>
      </c>
      <c r="W42" s="12">
        <f>IF(LEN('Vuosikello 2021'!I8)&gt;0,1,"")</f>
        <v>1</v>
      </c>
      <c r="X42" s="12"/>
    </row>
    <row r="43" spans="22:24">
      <c r="V43" s="12" t="str">
        <f>IF(LEN('Vuosikello 2021'!I9)&gt;0,'Vuosikello 2021'!I9,"")</f>
        <v/>
      </c>
      <c r="W43" s="12" t="str">
        <f>IF(LEN('Vuosikello 2021'!I9)&gt;0,1,"")</f>
        <v/>
      </c>
      <c r="X43" s="12"/>
    </row>
    <row r="44" spans="22:24">
      <c r="V44" s="12" t="str">
        <f>IF(LEN('Vuosikello 2021'!J6)&gt;0,'Vuosikello 2021'!J6,"")</f>
        <v>1) Yliopistoyhteistyö</v>
      </c>
      <c r="W44" s="12">
        <f>COUNTBLANK('Vuosikello 2021'!J6:J9)+IF('Vuosikello 2021'!J6&gt;0,1)</f>
        <v>1</v>
      </c>
      <c r="X44" s="12"/>
    </row>
    <row r="45" spans="22:24">
      <c r="V45" s="12" t="str">
        <f>IF(LEN('Vuosikello 2021'!J7)&gt;0,'Vuosikello 2021'!J7,"")</f>
        <v>2) Kehittämispäivä 5.9.2024</v>
      </c>
      <c r="W45" s="12">
        <f>IF(LEN('Vuosikello 2021'!J7)&gt;0,1,"")</f>
        <v>1</v>
      </c>
      <c r="X45" s="12"/>
    </row>
    <row r="46" spans="22:24">
      <c r="V46" s="12" t="str">
        <f>IF(LEN('Vuosikello 2021'!J8)&gt;0,'Vuosikello 2021'!J8,"")</f>
        <v>3) Työelämäiltapäivä (koulutuksen markkinointi)</v>
      </c>
      <c r="W46" s="12">
        <f>IF(LEN('Vuosikello 2021'!J8)&gt;0,1,"")</f>
        <v>1</v>
      </c>
      <c r="X46" s="12"/>
    </row>
    <row r="47" spans="22:24">
      <c r="V47" s="12" t="e">
        <f>IF(LEN('Vuosikello 2021'!#REF!)&gt;0,'Vuosikello 2021'!#REF!,"")</f>
        <v>#REF!</v>
      </c>
      <c r="W47" s="12" t="e">
        <f>IF(LEN('Vuosikello 2021'!#REF!)&gt;0,1,"")</f>
        <v>#REF!</v>
      </c>
      <c r="X47" s="12"/>
    </row>
    <row r="48" spans="22:24">
      <c r="V48" s="12" t="str">
        <f>IF(LEN('Vuosikello 2021'!K6)&gt;0,'Vuosikello 2021'!K6,"")</f>
        <v>1) Opetuksen suunnittelu</v>
      </c>
      <c r="W48" s="12">
        <f>COUNTBLANK('Vuosikello 2021'!K6:K9)+IF('Vuosikello 2021'!K6&gt;0,1)</f>
        <v>3</v>
      </c>
      <c r="X48" s="12"/>
    </row>
    <row r="49" spans="22:24">
      <c r="V49" s="12" t="str">
        <f>IF(LEN('Vuosikello 2021'!K7)&gt;0,'Vuosikello 2021'!K7,"")</f>
        <v>2) Yhteiset kokoukset / kehittäminen</v>
      </c>
      <c r="W49" s="12">
        <f>IF(LEN('Vuosikello 2021'!K7)&gt;0,1,"")</f>
        <v>1</v>
      </c>
      <c r="X49" s="12"/>
    </row>
    <row r="50" spans="22:24">
      <c r="V50" s="12" t="str">
        <f>IF(LEN('Vuosikello 2021'!J9)&gt;0,'Vuosikello 2021'!J9,"")</f>
        <v>3) Työelämä karttoittaa mahdolliset opiskelijat</v>
      </c>
      <c r="W50" s="12">
        <f>IF(LEN('Vuosikello 2021'!J9)&gt;0,1,"")</f>
        <v>1</v>
      </c>
      <c r="X50" s="12"/>
    </row>
    <row r="51" spans="22:24">
      <c r="V51" s="12" t="str">
        <f>IF(LEN('Vuosikello 2021'!K9)&gt;0,'Vuosikello 2021'!K9,"")</f>
        <v/>
      </c>
      <c r="W51" s="12" t="str">
        <f>IF(LEN('Vuosikello 2021'!K9)&gt;0,1,"")</f>
        <v/>
      </c>
      <c r="X51" s="12"/>
    </row>
    <row r="52" spans="22:24">
      <c r="V52" s="12" t="str">
        <f>IF(LEN('Vuosikello 2021'!L6)&gt;0,'Vuosikello 2021'!L6,"")</f>
        <v>1) Hakijoiden haastattelut /hakemukset</v>
      </c>
      <c r="W52" s="12">
        <f>COUNTBLANK('Vuosikello 2021'!L6:L9)+IF('Vuosikello 2021'!L6&gt;0,1)</f>
        <v>1</v>
      </c>
      <c r="X52" s="12"/>
    </row>
    <row r="53" spans="22:24">
      <c r="V53" s="12" t="str">
        <f>IF(LEN('Vuosikello 2021'!L7)&gt;0,'Vuosikello 2021'!L7,"")</f>
        <v>2) Yhteiset kokoukset / kehittäminen</v>
      </c>
      <c r="W53" s="12">
        <f>IF(LEN('Vuosikello 2021'!L7)&gt;0,1,"")</f>
        <v>1</v>
      </c>
      <c r="X53" s="12"/>
    </row>
    <row r="54" spans="22:24">
      <c r="V54" s="12" t="str">
        <f>IF(LEN('Vuosikello 2021'!L8)&gt;0,'Vuosikello 2021'!L8,"")</f>
        <v>3) Haku auki pilottiryhmään 4.11-15.11.2024</v>
      </c>
      <c r="W54" s="12">
        <f>IF(LEN('Vuosikello 2021'!L8)&gt;0,1,"")</f>
        <v>1</v>
      </c>
      <c r="X54" s="12"/>
    </row>
    <row r="55" spans="22:24">
      <c r="V55" s="12" t="e">
        <f>IF(LEN('Vuosikello 2021'!#REF!)&gt;0,'Vuosikello 2021'!#REF!,"")</f>
        <v>#REF!</v>
      </c>
      <c r="W55" s="12" t="e">
        <f>IF(LEN('Vuosikello 2021'!#REF!)&gt;0,1,"")</f>
        <v>#REF!</v>
      </c>
      <c r="X55" s="12"/>
    </row>
    <row r="56" spans="22:24">
      <c r="V56" s="12" t="str">
        <f>IF(LEN('Vuosikello 2021'!M6)&gt;0,'Vuosikello 2021'!M6,"")</f>
        <v>1) Sähköiset järjestelmät (opiskelijoiden kirjaaminen)</v>
      </c>
      <c r="W56" s="12">
        <f>COUNTBLANK('Vuosikello 2021'!M6:M9)+IF('Vuosikello 2021'!M6&gt;0,1)</f>
        <v>3</v>
      </c>
      <c r="X56" s="12"/>
    </row>
    <row r="57" spans="22:24">
      <c r="V57" s="12" t="str">
        <f>IF(LEN('Vuosikello 2021'!M7)&gt;0,'Vuosikello 2021'!M7,"")</f>
        <v>2) Yhteiset kokoukset / kehittäminen</v>
      </c>
      <c r="W57" s="12">
        <f>IF(LEN('Vuosikello 2021'!M7)&gt;0,1,"")</f>
        <v>1</v>
      </c>
      <c r="X57" s="12"/>
    </row>
    <row r="58" spans="22:24">
      <c r="V58" s="15" t="str">
        <f>IF(LEN('Vuosikello 2021'!L9)&gt;0,'Vuosikello 2021'!L9,"")</f>
        <v>3) Valintapäätökset</v>
      </c>
      <c r="W58" s="15">
        <f>IF(LEN('Vuosikello 2021'!L9)&gt;0,1,"")</f>
        <v>1</v>
      </c>
      <c r="X58" s="15"/>
    </row>
    <row r="59" spans="22:24">
      <c r="V59" s="1" t="str">
        <f>IF(LEN('Vuosikello 2021'!M9)&gt;0,'Vuosikello 2021'!M9,"")</f>
        <v/>
      </c>
      <c r="W59" s="1" t="str">
        <f>IF(LEN('Vuosikello 2021'!M9)&gt;0,1,"")</f>
        <v/>
      </c>
    </row>
    <row r="67" spans="5:5">
      <c r="E67" s="16"/>
    </row>
  </sheetData>
  <mergeCells count="8">
    <mergeCell ref="B4:D4"/>
    <mergeCell ref="E4:G4"/>
    <mergeCell ref="H4:J4"/>
    <mergeCell ref="K4:M4"/>
    <mergeCell ref="B3:D3"/>
    <mergeCell ref="E3:G3"/>
    <mergeCell ref="H3:J3"/>
    <mergeCell ref="K3:M3"/>
  </mergeCells>
  <phoneticPr fontId="2" type="noConversion"/>
  <pageMargins left="0.7" right="0.7" top="0.75" bottom="0.75" header="0.3" footer="0.3"/>
  <pageSetup paperSize="8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CF7805B44BAF6468D796555CDC5CC84" ma:contentTypeVersion="13" ma:contentTypeDescription="Luo uusi asiakirja." ma:contentTypeScope="" ma:versionID="48a3dfbafbb86a5b81fa1a5a714cc855">
  <xsd:schema xmlns:xsd="http://www.w3.org/2001/XMLSchema" xmlns:xs="http://www.w3.org/2001/XMLSchema" xmlns:p="http://schemas.microsoft.com/office/2006/metadata/properties" xmlns:ns2="6291f138-dbd2-4509-88a5-5f827a4e3576" xmlns:ns3="5f5d9d88-ff59-462d-bbc2-eb027408d525" targetNamespace="http://schemas.microsoft.com/office/2006/metadata/properties" ma:root="true" ma:fieldsID="1aa06935996f13a97e6209198b562481" ns2:_="" ns3:_="">
    <xsd:import namespace="6291f138-dbd2-4509-88a5-5f827a4e3576"/>
    <xsd:import namespace="5f5d9d88-ff59-462d-bbc2-eb027408d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1f138-dbd2-4509-88a5-5f827a4e35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d9d88-ff59-462d-bbc2-eb027408d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E6112-2DA0-4690-B2DC-6E4E453943E9}">
  <ds:schemaRefs>
    <ds:schemaRef ds:uri="http://purl.org/dc/elements/1.1/"/>
    <ds:schemaRef ds:uri="6291f138-dbd2-4509-88a5-5f827a4e3576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5f5d9d88-ff59-462d-bbc2-eb027408d52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F7DF7B-8EB7-4E3E-91C6-7D4D0799BD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8B80CA-440B-4E83-A153-0A4240E9CC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91f138-dbd2-4509-88a5-5f827a4e3576"/>
    <ds:schemaRef ds:uri="5f5d9d88-ff59-462d-bbc2-eb027408d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Vuosikello 2021</vt:lpstr>
      <vt:lpstr>Kirjoita_tähän_vk_1_tapahtuma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Vuosikello</dc:title>
  <dc:subject/>
  <dc:creator>Myynninmaailma - Nina Argillander</dc:creator>
  <cp:keywords>www.myynninmaailma.fi</cp:keywords>
  <dc:description/>
  <cp:lastModifiedBy>Teija Aalto</cp:lastModifiedBy>
  <cp:revision/>
  <cp:lastPrinted>2024-03-11T08:27:59Z</cp:lastPrinted>
  <dcterms:created xsi:type="dcterms:W3CDTF">2019-01-01T18:22:31Z</dcterms:created>
  <dcterms:modified xsi:type="dcterms:W3CDTF">2024-04-17T08:23:05Z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0x0101000CF7805B44BAF6468D796555CDC5CC84</vt:lpwstr>
  </property>
</Properties>
</file>